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gut.SBDPRAHA\Documents\Klienti\"/>
    </mc:Choice>
  </mc:AlternateContent>
  <xr:revisionPtr revIDLastSave="0" documentId="13_ncr:1_{0F041F6B-4014-4DDD-9855-3FE29B8F2873}" xr6:coauthVersionLast="45" xr6:coauthVersionMax="45" xr10:uidLastSave="{00000000-0000-0000-0000-000000000000}"/>
  <bookViews>
    <workbookView xWindow="-120" yWindow="-120" windowWidth="29040" windowHeight="15840" xr2:uid="{9030ED7E-1187-47BF-9F3D-D78D984EBC74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2" i="1" l="1"/>
  <c r="L21" i="1"/>
  <c r="L17" i="1"/>
  <c r="L16" i="1"/>
  <c r="L15" i="1"/>
  <c r="L14" i="1"/>
  <c r="L13" i="1"/>
  <c r="L12" i="1"/>
  <c r="L11" i="1"/>
  <c r="L20" i="1" l="1"/>
</calcChain>
</file>

<file path=xl/sharedStrings.xml><?xml version="1.0" encoding="utf-8"?>
<sst xmlns="http://schemas.openxmlformats.org/spreadsheetml/2006/main" count="47" uniqueCount="40">
  <si>
    <t>Hakenova 920/1</t>
  </si>
  <si>
    <t>Počet bytů</t>
  </si>
  <si>
    <t>Počet SV</t>
  </si>
  <si>
    <t>Počet TV</t>
  </si>
  <si>
    <t>Počet BMT</t>
  </si>
  <si>
    <t>Koncentrátor</t>
  </si>
  <si>
    <t>Patní senzor EE</t>
  </si>
  <si>
    <t>Kalorimetr</t>
  </si>
  <si>
    <t>Montáž</t>
  </si>
  <si>
    <t>Celkem</t>
  </si>
  <si>
    <t>Vodoměr SV TV</t>
  </si>
  <si>
    <t>Ostatní náklady</t>
  </si>
  <si>
    <t>Zpětná klapka SV,TV</t>
  </si>
  <si>
    <t>Zpětná klapka</t>
  </si>
  <si>
    <t>Plombování</t>
  </si>
  <si>
    <t>kpl</t>
  </si>
  <si>
    <t>Kamstrup</t>
  </si>
  <si>
    <t>Maddalena</t>
  </si>
  <si>
    <t>BEIT</t>
  </si>
  <si>
    <t>Součást projektu inteligentní správa</t>
  </si>
  <si>
    <t>Životnost</t>
  </si>
  <si>
    <t>15 let - spíš 10, neboť může morálně zastarat</t>
  </si>
  <si>
    <t>10 let</t>
  </si>
  <si>
    <t>5 let</t>
  </si>
  <si>
    <t>4 roky</t>
  </si>
  <si>
    <t>Nabídka SBD Praha</t>
  </si>
  <si>
    <t>Informace k nabídce:</t>
  </si>
  <si>
    <t>obsahuje čidla na měření elektrické energie na společných částek domu - neřeší konkurence</t>
  </si>
  <si>
    <t>přenos dat on-line</t>
  </si>
  <si>
    <t>plně navazuje na připravovaný SW pro kompletní správu bytového domu</t>
  </si>
  <si>
    <t>prezentace na demo verz: www.bytovekonto.cz  , jméno i heslo je demo</t>
  </si>
  <si>
    <t>kalorimetry nejvyšší kvality- ultrazvikové</t>
  </si>
  <si>
    <t>zpracování dat navazuje na patní měření - lze on-line vyhodnocovat a rozúčtovávat</t>
  </si>
  <si>
    <t>záruka po dobu platnosti cejchu</t>
  </si>
  <si>
    <t>nejvyšší stupeń přesnosti měření</t>
  </si>
  <si>
    <t>Celkem bez DPH</t>
  </si>
  <si>
    <t>Celkem s DPH</t>
  </si>
  <si>
    <t>DPH 15%</t>
  </si>
  <si>
    <t>zpracoval:</t>
  </si>
  <si>
    <t>A.Šigut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</si>
</sst>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0" fontId="1" fillId="0" borderId="2" xfId="0" applyFont="1" applyBorder="1"/>
    <xf numFmtId="4" fontId="1" fillId="0" borderId="3" xfId="0" applyNumberFormat="1" applyFont="1" applyBorder="1"/>
    <xf numFmtId="4" fontId="1" fillId="0" borderId="4" xfId="0" applyNumberFormat="1" applyFont="1" applyBorder="1"/>
    <xf numFmtId="4" fontId="0" fillId="0" borderId="5" xfId="0" applyNumberFormat="1" applyBorder="1"/>
    <xf numFmtId="0" fontId="0" fillId="0" borderId="6" xfId="0" applyBorder="1"/>
    <xf numFmtId="4" fontId="0" fillId="0" borderId="0" xfId="0" applyNumberFormat="1" applyBorder="1"/>
    <xf numFmtId="4" fontId="1" fillId="0" borderId="7" xfId="0" applyNumberFormat="1" applyFont="1" applyBorder="1"/>
    <xf numFmtId="4" fontId="0" fillId="0" borderId="8" xfId="0" applyNumberFormat="1" applyBorder="1"/>
    <xf numFmtId="4" fontId="0" fillId="0" borderId="9" xfId="0" applyNumberFormat="1" applyBorder="1"/>
    <xf numFmtId="0" fontId="1" fillId="0" borderId="7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4" fontId="0" fillId="0" borderId="11" xfId="0" applyNumberFormat="1" applyBorder="1"/>
    <xf numFmtId="4" fontId="0" fillId="0" borderId="1" xfId="0" applyNumberFormat="1" applyBorder="1"/>
    <xf numFmtId="4" fontId="2" fillId="0" borderId="12" xfId="0" applyNumberFormat="1" applyFont="1" applyBorder="1"/>
    <xf numFmtId="4" fontId="0" fillId="0" borderId="10" xfId="0" applyNumberFormat="1" applyBorder="1"/>
    <xf numFmtId="4" fontId="0" fillId="0" borderId="12" xfId="0" applyNumberFormat="1" applyBorder="1"/>
    <xf numFmtId="0" fontId="2" fillId="0" borderId="0" xfId="0" applyFont="1"/>
    <xf numFmtId="0" fontId="3" fillId="0" borderId="0" xfId="0" applyFont="1"/>
    <xf numFmtId="0" fontId="0" fillId="0" borderId="10" xfId="0" applyFill="1" applyBorder="1"/>
    <xf numFmtId="4" fontId="2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74EED-CD1B-4E51-A526-DFAA5D3B2684}">
  <dimension ref="B4:N36"/>
  <sheetViews>
    <sheetView tabSelected="1" workbookViewId="0">
      <selection activeCell="C36" sqref="C36"/>
    </sheetView>
  </sheetViews>
  <sheetFormatPr defaultRowHeight="15" x14ac:dyDescent="0.25"/>
  <cols>
    <col min="2" max="2" width="19.140625" bestFit="1" customWidth="1"/>
    <col min="3" max="3" width="10.85546875" bestFit="1" customWidth="1"/>
    <col min="5" max="5" width="12.5703125" style="1" bestFit="1" customWidth="1"/>
    <col min="6" max="6" width="14.42578125" style="1" bestFit="1" customWidth="1"/>
    <col min="7" max="7" width="10.42578125" style="1" bestFit="1" customWidth="1"/>
    <col min="8" max="8" width="14.85546875" style="1" bestFit="1" customWidth="1"/>
    <col min="9" max="9" width="8" style="1" bestFit="1" customWidth="1"/>
    <col min="10" max="10" width="13.42578125" style="1" bestFit="1" customWidth="1"/>
    <col min="11" max="11" width="11.5703125" style="1" bestFit="1" customWidth="1"/>
    <col min="12" max="12" width="14.28515625" style="1" customWidth="1"/>
    <col min="13" max="13" width="40.85546875" style="1" bestFit="1" customWidth="1"/>
    <col min="14" max="14" width="9.140625" style="1"/>
  </cols>
  <sheetData>
    <row r="4" spans="2:13" ht="15.75" x14ac:dyDescent="0.25">
      <c r="B4" s="22" t="s">
        <v>25</v>
      </c>
    </row>
    <row r="6" spans="2:13" x14ac:dyDescent="0.25">
      <c r="B6" t="s">
        <v>19</v>
      </c>
    </row>
    <row r="8" spans="2:13" ht="15.75" thickBot="1" x14ac:dyDescent="0.3"/>
    <row r="9" spans="2:13" ht="15.75" thickBot="1" x14ac:dyDescent="0.3">
      <c r="B9" s="2" t="s">
        <v>0</v>
      </c>
      <c r="C9" s="11"/>
      <c r="D9" s="11"/>
      <c r="E9" s="3" t="s">
        <v>5</v>
      </c>
      <c r="F9" s="8" t="s">
        <v>6</v>
      </c>
      <c r="G9" s="3" t="s">
        <v>7</v>
      </c>
      <c r="H9" s="8" t="s">
        <v>10</v>
      </c>
      <c r="I9" s="3" t="s">
        <v>8</v>
      </c>
      <c r="J9" s="8" t="s">
        <v>13</v>
      </c>
      <c r="K9" s="8" t="s">
        <v>14</v>
      </c>
      <c r="L9" s="4" t="s">
        <v>9</v>
      </c>
      <c r="M9" s="8" t="s">
        <v>20</v>
      </c>
    </row>
    <row r="10" spans="2:13" ht="15.75" thickBot="1" x14ac:dyDescent="0.3">
      <c r="B10" s="13" t="s">
        <v>1</v>
      </c>
      <c r="C10" s="15"/>
      <c r="D10" s="15">
        <v>171</v>
      </c>
      <c r="E10" s="19"/>
      <c r="F10" s="17"/>
      <c r="G10" s="16"/>
      <c r="H10" s="17"/>
      <c r="I10" s="16"/>
      <c r="J10" s="17"/>
      <c r="K10" s="17"/>
      <c r="L10" s="20"/>
      <c r="M10" s="9"/>
    </row>
    <row r="11" spans="2:13" x14ac:dyDescent="0.25">
      <c r="B11" s="6" t="s">
        <v>5</v>
      </c>
      <c r="C11" s="12" t="s">
        <v>18</v>
      </c>
      <c r="D11" s="12">
        <v>15</v>
      </c>
      <c r="E11" s="7">
        <v>7960</v>
      </c>
      <c r="F11" s="10"/>
      <c r="G11" s="7"/>
      <c r="H11" s="10"/>
      <c r="I11" s="7">
        <v>2100</v>
      </c>
      <c r="J11" s="10"/>
      <c r="K11" s="10"/>
      <c r="L11" s="5">
        <f>(E11+I11)*D11</f>
        <v>150900</v>
      </c>
      <c r="M11" s="10" t="s">
        <v>21</v>
      </c>
    </row>
    <row r="12" spans="2:13" x14ac:dyDescent="0.25">
      <c r="B12" s="6" t="s">
        <v>6</v>
      </c>
      <c r="C12" s="12" t="s">
        <v>18</v>
      </c>
      <c r="D12" s="12">
        <v>15</v>
      </c>
      <c r="E12" s="7"/>
      <c r="F12" s="10">
        <v>1200</v>
      </c>
      <c r="G12" s="7"/>
      <c r="H12" s="10"/>
      <c r="I12" s="7">
        <v>280</v>
      </c>
      <c r="J12" s="10"/>
      <c r="K12" s="10"/>
      <c r="L12" s="5">
        <f>(F12+I12)*D12</f>
        <v>22200</v>
      </c>
      <c r="M12" s="10" t="s">
        <v>22</v>
      </c>
    </row>
    <row r="13" spans="2:13" x14ac:dyDescent="0.25">
      <c r="B13" s="6" t="s">
        <v>2</v>
      </c>
      <c r="C13" s="12" t="s">
        <v>17</v>
      </c>
      <c r="D13" s="12">
        <v>200</v>
      </c>
      <c r="E13" s="7"/>
      <c r="F13" s="10"/>
      <c r="G13" s="7"/>
      <c r="H13" s="10">
        <v>928</v>
      </c>
      <c r="I13" s="7">
        <v>178</v>
      </c>
      <c r="J13" s="10"/>
      <c r="K13" s="10"/>
      <c r="L13" s="5">
        <f>(H13+I13)*D13</f>
        <v>221200</v>
      </c>
      <c r="M13" s="10" t="s">
        <v>23</v>
      </c>
    </row>
    <row r="14" spans="2:13" x14ac:dyDescent="0.25">
      <c r="B14" s="6" t="s">
        <v>3</v>
      </c>
      <c r="C14" s="12" t="s">
        <v>17</v>
      </c>
      <c r="D14" s="12">
        <v>250</v>
      </c>
      <c r="E14" s="7"/>
      <c r="F14" s="10"/>
      <c r="G14" s="7"/>
      <c r="H14" s="10">
        <v>928</v>
      </c>
      <c r="I14" s="7">
        <v>178</v>
      </c>
      <c r="J14" s="10"/>
      <c r="K14" s="10"/>
      <c r="L14" s="5">
        <f>(H14+I14)*D14</f>
        <v>276500</v>
      </c>
      <c r="M14" s="10" t="s">
        <v>23</v>
      </c>
    </row>
    <row r="15" spans="2:13" x14ac:dyDescent="0.25">
      <c r="B15" s="6" t="s">
        <v>4</v>
      </c>
      <c r="C15" s="12" t="s">
        <v>16</v>
      </c>
      <c r="D15" s="12">
        <v>175</v>
      </c>
      <c r="E15" s="7"/>
      <c r="F15" s="10"/>
      <c r="G15" s="7">
        <v>3502</v>
      </c>
      <c r="H15" s="10"/>
      <c r="I15" s="7">
        <v>210</v>
      </c>
      <c r="J15" s="10"/>
      <c r="K15" s="10"/>
      <c r="L15" s="5">
        <f>(G15+I15)*D15</f>
        <v>649600</v>
      </c>
      <c r="M15" s="10" t="s">
        <v>24</v>
      </c>
    </row>
    <row r="16" spans="2:13" x14ac:dyDescent="0.25">
      <c r="B16" s="6" t="s">
        <v>12</v>
      </c>
      <c r="C16" s="12"/>
      <c r="D16" s="12">
        <v>450</v>
      </c>
      <c r="E16" s="7"/>
      <c r="F16" s="10"/>
      <c r="G16" s="7"/>
      <c r="H16" s="10"/>
      <c r="I16" s="7"/>
      <c r="J16" s="10">
        <v>38</v>
      </c>
      <c r="K16" s="10"/>
      <c r="L16" s="5">
        <f>D16*J16</f>
        <v>17100</v>
      </c>
      <c r="M16" s="10" t="s">
        <v>23</v>
      </c>
    </row>
    <row r="17" spans="2:13" x14ac:dyDescent="0.25">
      <c r="B17" s="6" t="s">
        <v>14</v>
      </c>
      <c r="C17" s="12"/>
      <c r="D17" s="12">
        <v>900</v>
      </c>
      <c r="E17" s="7"/>
      <c r="F17" s="10"/>
      <c r="G17" s="7"/>
      <c r="H17" s="10"/>
      <c r="I17" s="7"/>
      <c r="J17" s="10"/>
      <c r="K17" s="10">
        <v>21</v>
      </c>
      <c r="L17" s="5">
        <f>D17*K17</f>
        <v>18900</v>
      </c>
      <c r="M17" s="10"/>
    </row>
    <row r="18" spans="2:13" x14ac:dyDescent="0.25">
      <c r="B18" s="6" t="s">
        <v>11</v>
      </c>
      <c r="C18" s="12"/>
      <c r="D18" s="12" t="s">
        <v>15</v>
      </c>
      <c r="E18" s="7"/>
      <c r="F18" s="10"/>
      <c r="G18" s="7"/>
      <c r="H18" s="10"/>
      <c r="I18" s="7"/>
      <c r="J18" s="10"/>
      <c r="K18" s="10"/>
      <c r="L18" s="5">
        <v>6500</v>
      </c>
      <c r="M18" s="10"/>
    </row>
    <row r="19" spans="2:13" ht="15.75" thickBot="1" x14ac:dyDescent="0.3">
      <c r="B19" s="6"/>
      <c r="C19" s="12"/>
      <c r="D19" s="12"/>
      <c r="E19" s="7"/>
      <c r="F19" s="10"/>
      <c r="G19" s="7"/>
      <c r="H19" s="10"/>
      <c r="I19" s="7"/>
      <c r="J19" s="10"/>
      <c r="K19" s="10"/>
      <c r="L19" s="5"/>
      <c r="M19" s="10"/>
    </row>
    <row r="20" spans="2:13" ht="15.75" thickBot="1" x14ac:dyDescent="0.3">
      <c r="B20" s="13" t="s">
        <v>35</v>
      </c>
      <c r="C20" s="15"/>
      <c r="D20" s="15"/>
      <c r="E20" s="16"/>
      <c r="F20" s="17"/>
      <c r="G20" s="16"/>
      <c r="H20" s="17"/>
      <c r="I20" s="16"/>
      <c r="J20" s="17"/>
      <c r="K20" s="17"/>
      <c r="L20" s="18">
        <f>SUM(L11:L19)</f>
        <v>1362900</v>
      </c>
      <c r="M20" s="17"/>
    </row>
    <row r="21" spans="2:13" ht="15.75" thickBot="1" x14ac:dyDescent="0.3">
      <c r="B21" s="23" t="s">
        <v>37</v>
      </c>
      <c r="C21" s="14"/>
      <c r="D21" s="14"/>
      <c r="E21" s="16"/>
      <c r="F21" s="16"/>
      <c r="G21" s="16"/>
      <c r="H21" s="16"/>
      <c r="I21" s="16"/>
      <c r="J21" s="16"/>
      <c r="K21" s="16"/>
      <c r="L21" s="17">
        <f>L20*0.15</f>
        <v>204435</v>
      </c>
      <c r="M21" s="20"/>
    </row>
    <row r="22" spans="2:13" ht="15.75" thickBot="1" x14ac:dyDescent="0.3">
      <c r="B22" s="13" t="s">
        <v>36</v>
      </c>
      <c r="C22" s="14"/>
      <c r="D22" s="14"/>
      <c r="E22" s="16"/>
      <c r="F22" s="16"/>
      <c r="G22" s="16"/>
      <c r="H22" s="16"/>
      <c r="I22" s="16"/>
      <c r="J22" s="16"/>
      <c r="K22" s="16"/>
      <c r="L22" s="24">
        <f>L20*1.15</f>
        <v>1567334.9999999998</v>
      </c>
      <c r="M22" s="20"/>
    </row>
    <row r="24" spans="2:13" x14ac:dyDescent="0.25">
      <c r="B24" s="21" t="s">
        <v>26</v>
      </c>
    </row>
    <row r="26" spans="2:13" x14ac:dyDescent="0.25">
      <c r="B26" t="s">
        <v>27</v>
      </c>
    </row>
    <row r="27" spans="2:13" x14ac:dyDescent="0.25">
      <c r="B27" t="s">
        <v>28</v>
      </c>
    </row>
    <row r="28" spans="2:13" x14ac:dyDescent="0.25">
      <c r="B28" t="s">
        <v>29</v>
      </c>
    </row>
    <row r="29" spans="2:13" x14ac:dyDescent="0.25">
      <c r="B29" t="s">
        <v>30</v>
      </c>
    </row>
    <row r="30" spans="2:13" x14ac:dyDescent="0.25">
      <c r="B30" t="s">
        <v>31</v>
      </c>
    </row>
    <row r="31" spans="2:13" x14ac:dyDescent="0.25">
      <c r="B31" t="s">
        <v>32</v>
      </c>
    </row>
    <row r="32" spans="2:13" x14ac:dyDescent="0.25">
      <c r="B32" t="s">
        <v>33</v>
      </c>
    </row>
    <row r="33" spans="2:3" x14ac:dyDescent="0.25">
      <c r="B33" t="s">
        <v>34</v>
      </c>
    </row>
    <row r="36" spans="2:3" x14ac:dyDescent="0.25">
      <c r="B36" t="s">
        <v>38</v>
      </c>
      <c r="C36" t="s">
        <v>39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Šigut</dc:creator>
  <cp:lastModifiedBy>Aleš Šigut</cp:lastModifiedBy>
  <dcterms:created xsi:type="dcterms:W3CDTF">2020-05-21T07:32:06Z</dcterms:created>
  <dcterms:modified xsi:type="dcterms:W3CDTF">2020-05-21T12:59:30Z</dcterms:modified>
</cp:coreProperties>
</file>